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zdpolit\zdpolit14VV\3-Veröffentlichung-Dok\"/>
    </mc:Choice>
  </mc:AlternateContent>
  <xr:revisionPtr revIDLastSave="0" documentId="13_ncr:1_{FCF3BB7F-C0E7-4DD9-A38B-576231A606F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os 1" sheetId="1" r:id="rId1"/>
    <sheet name="Los1_Zuschläg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29" i="1" s="1"/>
  <c r="G28" i="1"/>
  <c r="H28" i="1"/>
  <c r="H29" i="1" s="1"/>
  <c r="I28" i="1"/>
  <c r="I29" i="1" s="1"/>
  <c r="J28" i="1"/>
  <c r="J29" i="1" s="1"/>
  <c r="K28" i="1"/>
  <c r="L28" i="1"/>
  <c r="L29" i="1" s="1"/>
  <c r="M28" i="1"/>
  <c r="M29" i="1" s="1"/>
  <c r="N28" i="1"/>
  <c r="N29" i="1" s="1"/>
  <c r="O28" i="1"/>
  <c r="P28" i="1"/>
  <c r="P23" i="1"/>
  <c r="P24" i="1" s="1"/>
  <c r="O23" i="1"/>
  <c r="N23" i="1"/>
  <c r="N24" i="1" s="1"/>
  <c r="M23" i="1"/>
  <c r="M24" i="1" s="1"/>
  <c r="L23" i="1"/>
  <c r="L24" i="1" s="1"/>
  <c r="K23" i="1"/>
  <c r="K24" i="1" s="1"/>
  <c r="J23" i="1"/>
  <c r="J24" i="1" s="1"/>
  <c r="I23" i="1"/>
  <c r="I24" i="1" s="1"/>
  <c r="H23" i="1"/>
  <c r="H24" i="1" s="1"/>
  <c r="G23" i="1"/>
  <c r="G24" i="1" s="1"/>
  <c r="F23" i="1"/>
  <c r="E23" i="1"/>
  <c r="E24" i="1" s="1"/>
  <c r="P17" i="1"/>
  <c r="O17" i="1"/>
  <c r="N17" i="1"/>
  <c r="M17" i="1"/>
  <c r="L17" i="1"/>
  <c r="K17" i="1"/>
  <c r="J17" i="1"/>
  <c r="I17" i="1"/>
  <c r="H17" i="1"/>
  <c r="G17" i="1"/>
  <c r="P12" i="1"/>
  <c r="P13" i="1" s="1"/>
  <c r="O12" i="1"/>
  <c r="O13" i="1" s="1"/>
  <c r="N12" i="1"/>
  <c r="N13" i="1" s="1"/>
  <c r="M12" i="1"/>
  <c r="M13" i="1" s="1"/>
  <c r="L12" i="1"/>
  <c r="K12" i="1"/>
  <c r="K13" i="1" s="1"/>
  <c r="J12" i="1"/>
  <c r="J13" i="1" s="1"/>
  <c r="I12" i="1"/>
  <c r="I13" i="1" s="1"/>
  <c r="H12" i="1"/>
  <c r="H13" i="1" s="1"/>
  <c r="G12" i="1"/>
  <c r="G13" i="1" s="1"/>
  <c r="F12" i="1"/>
  <c r="F13" i="1" s="1"/>
  <c r="E12" i="1"/>
  <c r="E13" i="1" s="1"/>
  <c r="G41" i="1"/>
  <c r="Q6" i="1" s="1"/>
  <c r="F41" i="1"/>
  <c r="G29" i="1" s="1"/>
  <c r="E41" i="1"/>
  <c r="D41" i="1"/>
  <c r="L18" i="1" s="1"/>
  <c r="C41" i="1"/>
  <c r="G39" i="1"/>
  <c r="P26" i="1"/>
  <c r="P27" i="1" s="1"/>
  <c r="O26" i="1"/>
  <c r="O27" i="1" s="1"/>
  <c r="N26" i="1"/>
  <c r="N27" i="1" s="1"/>
  <c r="M26" i="1"/>
  <c r="M27" i="1" s="1"/>
  <c r="L26" i="1"/>
  <c r="L27" i="1" s="1"/>
  <c r="K26" i="1"/>
  <c r="K27" i="1" s="1"/>
  <c r="J26" i="1"/>
  <c r="J27" i="1" s="1"/>
  <c r="I26" i="1"/>
  <c r="I27" i="1" s="1"/>
  <c r="H26" i="1"/>
  <c r="H27" i="1" s="1"/>
  <c r="G26" i="1"/>
  <c r="G27" i="1" s="1"/>
  <c r="F26" i="1"/>
  <c r="F27" i="1" s="1"/>
  <c r="E26" i="1"/>
  <c r="E27" i="1" s="1"/>
  <c r="D26" i="1"/>
  <c r="D27" i="1" s="1"/>
  <c r="C26" i="1"/>
  <c r="C27" i="1" s="1"/>
  <c r="F24" i="1"/>
  <c r="D23" i="1"/>
  <c r="D24" i="1" s="1"/>
  <c r="C23" i="1"/>
  <c r="C24" i="1" s="1"/>
  <c r="P21" i="1"/>
  <c r="P22" i="1" s="1"/>
  <c r="O21" i="1"/>
  <c r="O22" i="1" s="1"/>
  <c r="N21" i="1"/>
  <c r="N22" i="1" s="1"/>
  <c r="M21" i="1"/>
  <c r="M22" i="1" s="1"/>
  <c r="L21" i="1"/>
  <c r="L22" i="1" s="1"/>
  <c r="K21" i="1"/>
  <c r="K22" i="1" s="1"/>
  <c r="J21" i="1"/>
  <c r="J22" i="1" s="1"/>
  <c r="I21" i="1"/>
  <c r="I22" i="1" s="1"/>
  <c r="H21" i="1"/>
  <c r="H22" i="1" s="1"/>
  <c r="G21" i="1"/>
  <c r="G22" i="1" s="1"/>
  <c r="F21" i="1"/>
  <c r="F22" i="1" s="1"/>
  <c r="E21" i="1"/>
  <c r="E22" i="1" s="1"/>
  <c r="D21" i="1"/>
  <c r="D22" i="1" s="1"/>
  <c r="C21" i="1"/>
  <c r="C22" i="1" s="1"/>
  <c r="P15" i="1"/>
  <c r="P16" i="1" s="1"/>
  <c r="O15" i="1"/>
  <c r="O16" i="1" s="1"/>
  <c r="N15" i="1"/>
  <c r="N16" i="1" s="1"/>
  <c r="M15" i="1"/>
  <c r="M16" i="1" s="1"/>
  <c r="L15" i="1"/>
  <c r="L16" i="1" s="1"/>
  <c r="K15" i="1"/>
  <c r="K16" i="1" s="1"/>
  <c r="J15" i="1"/>
  <c r="J16" i="1" s="1"/>
  <c r="I15" i="1"/>
  <c r="I16" i="1" s="1"/>
  <c r="H15" i="1"/>
  <c r="H16" i="1" s="1"/>
  <c r="G15" i="1"/>
  <c r="G16" i="1" s="1"/>
  <c r="F15" i="1"/>
  <c r="F16" i="1" s="1"/>
  <c r="E15" i="1"/>
  <c r="E16" i="1" s="1"/>
  <c r="D15" i="1"/>
  <c r="D16" i="1" s="1"/>
  <c r="C15" i="1"/>
  <c r="C16" i="1" s="1"/>
  <c r="L13" i="1"/>
  <c r="D12" i="1"/>
  <c r="D13" i="1" s="1"/>
  <c r="C12" i="1"/>
  <c r="F11" i="1"/>
  <c r="P10" i="1"/>
  <c r="P11" i="1" s="1"/>
  <c r="O10" i="1"/>
  <c r="O11" i="1" s="1"/>
  <c r="N10" i="1"/>
  <c r="N11" i="1" s="1"/>
  <c r="M10" i="1"/>
  <c r="M11" i="1" s="1"/>
  <c r="L10" i="1"/>
  <c r="L11" i="1" s="1"/>
  <c r="K10" i="1"/>
  <c r="K11" i="1" s="1"/>
  <c r="J10" i="1"/>
  <c r="J11" i="1" s="1"/>
  <c r="I10" i="1"/>
  <c r="I11" i="1" s="1"/>
  <c r="H10" i="1"/>
  <c r="H11" i="1" s="1"/>
  <c r="G10" i="1"/>
  <c r="G11" i="1" s="1"/>
  <c r="F10" i="1"/>
  <c r="E10" i="1"/>
  <c r="E11" i="1" s="1"/>
  <c r="D10" i="1"/>
  <c r="D11" i="1" s="1"/>
  <c r="C10" i="1"/>
  <c r="C11" i="1" s="1"/>
  <c r="O24" i="1" l="1"/>
  <c r="Q12" i="1"/>
  <c r="C13" i="1"/>
  <c r="Q13" i="1" s="1"/>
  <c r="Q24" i="1"/>
  <c r="O6" i="1"/>
  <c r="M6" i="1"/>
  <c r="K6" i="1"/>
  <c r="I6" i="1"/>
  <c r="C6" i="1"/>
  <c r="G6" i="1"/>
  <c r="E6" i="1"/>
  <c r="K29" i="1"/>
  <c r="O29" i="1"/>
  <c r="P29" i="1"/>
  <c r="M18" i="1"/>
  <c r="N18" i="1"/>
  <c r="O18" i="1"/>
  <c r="C17" i="1"/>
  <c r="D17" i="1"/>
  <c r="D18" i="1" s="1"/>
  <c r="F17" i="1"/>
  <c r="F18" i="1" s="1"/>
  <c r="G18" i="1"/>
  <c r="C28" i="1"/>
  <c r="D28" i="1"/>
  <c r="D29" i="1" s="1"/>
  <c r="E28" i="1"/>
  <c r="E29" i="1" s="1"/>
  <c r="P18" i="1"/>
  <c r="E17" i="1"/>
  <c r="E18" i="1" s="1"/>
  <c r="H18" i="1"/>
  <c r="J18" i="1"/>
  <c r="K18" i="1"/>
  <c r="Q23" i="1"/>
  <c r="I18" i="1"/>
  <c r="C29" i="1" l="1"/>
  <c r="Q29" i="1" s="1"/>
  <c r="Q28" i="1"/>
  <c r="C18" i="1"/>
  <c r="Q18" i="1" s="1"/>
  <c r="Q17" i="1"/>
  <c r="Q30" i="1" l="1"/>
  <c r="Q32" i="1" s="1"/>
</calcChain>
</file>

<file path=xl/sharedStrings.xml><?xml version="1.0" encoding="utf-8"?>
<sst xmlns="http://schemas.openxmlformats.org/spreadsheetml/2006/main" count="91" uniqueCount="54">
  <si>
    <t>Preisblatt Los 1</t>
  </si>
  <si>
    <t>Rolle</t>
  </si>
  <si>
    <t>SAP Consultant Schwerpunkt Modul PSM</t>
  </si>
  <si>
    <t>SAP Consultant Schwerpunkt Modul FI / CO</t>
  </si>
  <si>
    <t>SAP Consultant Schwerpunkt Modul MM inklusive PUR und IM</t>
  </si>
  <si>
    <t>SAP Consultant Schwerpunkt Modul SD</t>
  </si>
  <si>
    <t>SAP Consultant Schwerpunkt Modul WM</t>
  </si>
  <si>
    <t>SAP Consultant Schwerpunkt Modul PM</t>
  </si>
  <si>
    <t>Gesamt
(2027-2030)</t>
  </si>
  <si>
    <t>%-Anteil Bedarf am Gesamtumfang 
pro Los</t>
  </si>
  <si>
    <t>Leistung</t>
  </si>
  <si>
    <t>Remote</t>
  </si>
  <si>
    <t>Stundensatz netto (€)</t>
  </si>
  <si>
    <t>Umsatzsteuer 19%</t>
  </si>
  <si>
    <t>Stundensatz brutto</t>
  </si>
  <si>
    <t>Gesamtssumme netto</t>
  </si>
  <si>
    <t>Gesamtssumme brutto</t>
  </si>
  <si>
    <t>Stundensatz netto</t>
  </si>
  <si>
    <t xml:space="preserve"> </t>
  </si>
  <si>
    <t>Lfd. Nr.</t>
  </si>
  <si>
    <t>Bezeichnung der Kategorie</t>
  </si>
  <si>
    <t>Montag bis Freitag (Arbeitstage) außerhalb der zuschlagsfreien Zeiten</t>
  </si>
  <si>
    <t>Samstag</t>
  </si>
  <si>
    <t>Sonn- und Feiertage</t>
  </si>
  <si>
    <t xml:space="preserve">von </t>
  </si>
  <si>
    <t>von</t>
  </si>
  <si>
    <t>bis</t>
  </si>
  <si>
    <t>in Prozent (%)</t>
  </si>
  <si>
    <t>Kategorie 1</t>
  </si>
  <si>
    <t>Kategorie 2</t>
  </si>
  <si>
    <t>Kategorie 3</t>
  </si>
  <si>
    <t>Kategorie 4</t>
  </si>
  <si>
    <t>Kategorie 5</t>
  </si>
  <si>
    <t>Kategorie 6</t>
  </si>
  <si>
    <t>Kategorie 7</t>
  </si>
  <si>
    <t>SAP Consultant Schwerpunkt Modulübergreifend, Technical Quality Manager, Projektmanager</t>
  </si>
  <si>
    <t>Ausfüllhinweis: Bitte nur die gelb hinterlegten Eingabefelder befüllen. Berechnungszellen sind formelbasiert. Ein Personentag entspricht 8 Zeitstunden. Skonto bitte als Prozentzahl eintragen, z. B. 2 für 2 %. Zuschläge sind nur nach vorheriger ausdrücklicher Beauftragung abrechenbar.</t>
  </si>
  <si>
    <t>Umsatzsteuer-Satz:</t>
  </si>
  <si>
    <t>SAP Consultant für modulübergreifende und strategische Beratung inkl. TQM und Koordination</t>
  </si>
  <si>
    <t>Bedarf geschätzte Stunden über Laufzeit pro Rolle (gerundet)</t>
  </si>
  <si>
    <t>%-Anteil Leistung vor Ort / Remote pro Rolle</t>
  </si>
  <si>
    <t>vor Ort</t>
  </si>
  <si>
    <t>Zwischensumme brutto:</t>
  </si>
  <si>
    <t>ggf. abzüglich Skonto in %* (z. B. 2 = 2 %):</t>
  </si>
  <si>
    <t>Endsumme brutto:</t>
  </si>
  <si>
    <t>* Hinweis: Ein angebotener Skontoabzug wird im Preisblatt rechnerisch ausgewiesen. Er ist nur wertungsrelevant, sofern die Vergabeunterlagen seine Berücksichtigung ausdrücklich vorsehen und die hierfür maßgebliche Zahlungsfrist eingehalten werden kann.</t>
  </si>
  <si>
    <t>Berechnungsgrundlagen (nicht bearbeiten)</t>
  </si>
  <si>
    <t>Jahr</t>
  </si>
  <si>
    <t>Summe</t>
  </si>
  <si>
    <t>Personentage laut Leistungsbeschreibung</t>
  </si>
  <si>
    <t>Stunden je Personentag</t>
  </si>
  <si>
    <t>Geschätzte Stunden pro Jahr</t>
  </si>
  <si>
    <t>Zuschläge in Prozent auf die Vergütungssätze aus Tabellenblatt Los 1 für Tätigkeiten innerhalb nachfolgender Zeiten</t>
  </si>
  <si>
    <t>Hinweis: Zuschläge sind nur einzutragen, sofern sie vertraglich vorgesehen und vom Auftraggeber vor Leistungserbringung ausdrücklich beauftragt/freigegeben werden. Angaben bitte als Prozentwert eintragen, z. B. 25 für 25 %.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</si>
</sst>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\€"/>
  </numFmts>
  <fonts count="16" x14ac:knownFonts="1">
    <font>
      <sz val="11"/>
      <color theme="1"/>
      <name val="Calibri"/>
    </font>
    <font>
      <sz val="11"/>
      <color theme="1"/>
      <name val="Calibri"/>
    </font>
    <font>
      <sz val="11"/>
      <color theme="1"/>
      <name val="Open Sans"/>
    </font>
    <font>
      <b/>
      <sz val="11"/>
      <color theme="1"/>
      <name val="Open Sans"/>
    </font>
    <font>
      <sz val="9"/>
      <color rgb="FFFF0000"/>
      <name val="Open Sans"/>
    </font>
    <font>
      <b/>
      <sz val="20"/>
      <color rgb="FFFFFFFF"/>
      <name val="Open Sans"/>
    </font>
    <font>
      <b/>
      <sz val="12"/>
      <color rgb="FFFFFFFF"/>
      <name val="Open Sans"/>
    </font>
    <font>
      <b/>
      <sz val="11"/>
      <color rgb="FFFFFFFF"/>
      <name val="Calibri"/>
    </font>
    <font>
      <b/>
      <sz val="11"/>
      <color theme="1"/>
      <name val="Calibri"/>
    </font>
    <font>
      <b/>
      <sz val="9"/>
      <color rgb="FFFFFFFF"/>
      <name val="Open Sans"/>
      <family val="2"/>
    </font>
    <font>
      <sz val="11"/>
      <color theme="1"/>
      <name val="Open Sans"/>
      <family val="2"/>
    </font>
    <font>
      <sz val="9"/>
      <color theme="1"/>
      <name val="Open Sans"/>
      <family val="2"/>
    </font>
    <font>
      <sz val="8"/>
      <color theme="1"/>
      <name val="Open Sans"/>
      <family val="2"/>
    </font>
    <font>
      <b/>
      <sz val="9"/>
      <color theme="1"/>
      <name val="Open Sans"/>
      <family val="2"/>
    </font>
    <font>
      <b/>
      <sz val="8"/>
      <color theme="1"/>
      <name val="Open Sans"/>
      <family val="2"/>
    </font>
    <font>
      <sz val="9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theme="2"/>
      </patternFill>
    </fill>
    <fill>
      <patternFill patternType="solid">
        <fgColor theme="4" tint="0.59996337778862885"/>
        <bgColor indexed="65"/>
      </patternFill>
    </fill>
    <fill>
      <patternFill patternType="solid">
        <fgColor rgb="FFFFF2CC"/>
      </patternFill>
    </fill>
    <fill>
      <patternFill patternType="solid">
        <fgColor rgb="FFEAF2F8"/>
      </patternFill>
    </fill>
    <fill>
      <patternFill patternType="solid">
        <fgColor rgb="FF4472C4"/>
      </patternFill>
    </fill>
    <fill>
      <patternFill patternType="solid">
        <fgColor rgb="FFD9EAF7"/>
      </patternFill>
    </fill>
    <fill>
      <patternFill patternType="solid">
        <fgColor rgb="FFD9EAD3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6" borderId="0" xfId="0" applyFont="1" applyFill="1" applyAlignment="1">
      <alignment horizontal="left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horizontal="right" wrapText="1"/>
    </xf>
    <xf numFmtId="0" fontId="7" fillId="6" borderId="0" xfId="0" applyFont="1" applyFill="1" applyAlignment="1">
      <alignment wrapText="1"/>
    </xf>
    <xf numFmtId="0" fontId="0" fillId="0" borderId="0" xfId="0" applyAlignment="1">
      <alignment wrapText="1"/>
    </xf>
    <xf numFmtId="9" fontId="0" fillId="4" borderId="0" xfId="0" applyNumberFormat="1" applyFill="1" applyAlignment="1">
      <alignment wrapText="1"/>
    </xf>
    <xf numFmtId="10" fontId="3" fillId="7" borderId="26" xfId="0" applyNumberFormat="1" applyFont="1" applyFill="1" applyBorder="1" applyAlignment="1">
      <alignment horizontal="center" vertical="center" wrapText="1"/>
    </xf>
    <xf numFmtId="1" fontId="3" fillId="7" borderId="28" xfId="0" applyNumberFormat="1" applyFont="1" applyFill="1" applyBorder="1" applyAlignment="1">
      <alignment horizontal="center" vertical="center" wrapText="1"/>
    </xf>
    <xf numFmtId="10" fontId="3" fillId="7" borderId="35" xfId="0" applyNumberFormat="1" applyFont="1" applyFill="1" applyBorder="1" applyAlignment="1">
      <alignment horizontal="center" vertical="center" wrapText="1"/>
    </xf>
    <xf numFmtId="10" fontId="3" fillId="7" borderId="36" xfId="0" applyNumberFormat="1" applyFont="1" applyFill="1" applyBorder="1" applyAlignment="1">
      <alignment horizontal="center" vertical="center" wrapText="1"/>
    </xf>
    <xf numFmtId="10" fontId="3" fillId="7" borderId="31" xfId="0" applyNumberFormat="1" applyFont="1" applyFill="1" applyBorder="1" applyAlignment="1">
      <alignment horizontal="center" vertical="center" wrapText="1"/>
    </xf>
    <xf numFmtId="10" fontId="3" fillId="7" borderId="32" xfId="0" applyNumberFormat="1" applyFont="1" applyFill="1" applyBorder="1" applyAlignment="1">
      <alignment horizontal="center" vertical="center" wrapText="1"/>
    </xf>
    <xf numFmtId="10" fontId="3" fillId="7" borderId="21" xfId="0" applyNumberFormat="1" applyFont="1" applyFill="1" applyBorder="1" applyAlignment="1">
      <alignment wrapText="1"/>
    </xf>
    <xf numFmtId="0" fontId="3" fillId="7" borderId="1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2" borderId="38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165" fontId="2" fillId="0" borderId="4" xfId="0" applyNumberFormat="1" applyFont="1" applyBorder="1" applyAlignment="1">
      <alignment wrapText="1"/>
    </xf>
    <xf numFmtId="165" fontId="2" fillId="0" borderId="37" xfId="0" applyNumberFormat="1" applyFont="1" applyBorder="1" applyAlignment="1">
      <alignment wrapText="1"/>
    </xf>
    <xf numFmtId="0" fontId="3" fillId="2" borderId="29" xfId="0" applyFont="1" applyFill="1" applyBorder="1" applyAlignment="1">
      <alignment wrapText="1"/>
    </xf>
    <xf numFmtId="164" fontId="3" fillId="0" borderId="29" xfId="0" applyNumberFormat="1" applyFont="1" applyBorder="1" applyAlignment="1">
      <alignment wrapText="1"/>
    </xf>
    <xf numFmtId="0" fontId="2" fillId="0" borderId="17" xfId="0" applyFont="1" applyBorder="1" applyAlignment="1">
      <alignment wrapText="1"/>
    </xf>
    <xf numFmtId="165" fontId="2" fillId="0" borderId="6" xfId="0" applyNumberFormat="1" applyFont="1" applyBorder="1" applyAlignment="1">
      <alignment wrapText="1"/>
    </xf>
    <xf numFmtId="164" fontId="3" fillId="3" borderId="21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164" fontId="3" fillId="0" borderId="24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165" fontId="2" fillId="0" borderId="27" xfId="0" applyNumberFormat="1" applyFont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164" fontId="3" fillId="0" borderId="19" xfId="0" applyNumberFormat="1" applyFont="1" applyBorder="1" applyAlignment="1">
      <alignment wrapText="1"/>
    </xf>
    <xf numFmtId="164" fontId="3" fillId="3" borderId="28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8" fillId="8" borderId="0" xfId="0" applyFont="1" applyFill="1" applyAlignment="1">
      <alignment wrapText="1"/>
    </xf>
    <xf numFmtId="165" fontId="3" fillId="8" borderId="0" xfId="0" applyNumberFormat="1" applyFont="1" applyFill="1" applyAlignment="1">
      <alignment wrapText="1"/>
    </xf>
    <xf numFmtId="0" fontId="2" fillId="0" borderId="0" xfId="0" applyFont="1" applyAlignment="1">
      <alignment wrapText="1"/>
    </xf>
    <xf numFmtId="0" fontId="0" fillId="5" borderId="0" xfId="0" applyFill="1" applyAlignment="1">
      <alignment wrapText="1"/>
    </xf>
    <xf numFmtId="1" fontId="0" fillId="5" borderId="0" xfId="0" applyNumberFormat="1" applyFill="1" applyAlignment="1">
      <alignment wrapText="1"/>
    </xf>
    <xf numFmtId="0" fontId="10" fillId="0" borderId="0" xfId="0" applyFont="1"/>
    <xf numFmtId="0" fontId="12" fillId="0" borderId="1" xfId="0" applyFont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2" fontId="10" fillId="4" borderId="1" xfId="0" applyNumberFormat="1" applyFont="1" applyFill="1" applyBorder="1" applyAlignment="1">
      <alignment wrapText="1"/>
    </xf>
    <xf numFmtId="0" fontId="10" fillId="0" borderId="0" xfId="0" applyFont="1" applyAlignment="1">
      <alignment wrapText="1"/>
    </xf>
    <xf numFmtId="165" fontId="2" fillId="4" borderId="2" xfId="0" applyNumberFormat="1" applyFont="1" applyFill="1" applyBorder="1" applyAlignment="1" applyProtection="1">
      <alignment wrapText="1"/>
      <protection locked="0"/>
    </xf>
    <xf numFmtId="0" fontId="0" fillId="5" borderId="0" xfId="0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wrapText="1"/>
    </xf>
    <xf numFmtId="10" fontId="3" fillId="7" borderId="12" xfId="0" applyNumberFormat="1" applyFont="1" applyFill="1" applyBorder="1" applyAlignment="1">
      <alignment horizontal="center" vertical="center" wrapText="1"/>
    </xf>
    <xf numFmtId="10" fontId="3" fillId="7" borderId="13" xfId="0" applyNumberFormat="1" applyFont="1" applyFill="1" applyBorder="1" applyAlignment="1">
      <alignment horizontal="center" vertical="center" wrapText="1"/>
    </xf>
    <xf numFmtId="1" fontId="3" fillId="7" borderId="12" xfId="0" applyNumberFormat="1" applyFont="1" applyFill="1" applyBorder="1" applyAlignment="1">
      <alignment horizontal="center" vertical="center" wrapText="1"/>
    </xf>
    <xf numFmtId="1" fontId="3" fillId="7" borderId="13" xfId="0" applyNumberFormat="1" applyFont="1" applyFill="1" applyBorder="1" applyAlignment="1">
      <alignment horizontal="center" vertical="center" wrapText="1"/>
    </xf>
    <xf numFmtId="0" fontId="3" fillId="8" borderId="39" xfId="0" applyFont="1" applyFill="1" applyBorder="1" applyAlignment="1">
      <alignment horizontal="right" wrapText="1"/>
    </xf>
    <xf numFmtId="0" fontId="3" fillId="8" borderId="0" xfId="0" applyFont="1" applyFill="1" applyAlignment="1">
      <alignment horizontal="right" wrapText="1"/>
    </xf>
    <xf numFmtId="1" fontId="3" fillId="7" borderId="25" xfId="0" applyNumberFormat="1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22" xfId="0" applyFont="1" applyFill="1" applyBorder="1" applyAlignment="1">
      <alignment horizontal="center" vertical="center" wrapText="1"/>
    </xf>
    <xf numFmtId="0" fontId="3" fillId="7" borderId="2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wrapText="1"/>
    </xf>
    <xf numFmtId="0" fontId="3" fillId="7" borderId="16" xfId="0" applyFont="1" applyFill="1" applyBorder="1" applyAlignment="1">
      <alignment horizontal="center" wrapText="1"/>
    </xf>
    <xf numFmtId="0" fontId="3" fillId="7" borderId="12" xfId="0" applyFont="1" applyFill="1" applyBorder="1" applyAlignment="1">
      <alignment horizontal="center" wrapText="1"/>
    </xf>
    <xf numFmtId="0" fontId="3" fillId="7" borderId="25" xfId="0" applyFont="1" applyFill="1" applyBorder="1" applyAlignment="1">
      <alignment horizontal="center" wrapText="1"/>
    </xf>
    <xf numFmtId="1" fontId="3" fillId="7" borderId="33" xfId="0" applyNumberFormat="1" applyFont="1" applyFill="1" applyBorder="1" applyAlignment="1">
      <alignment horizontal="center" vertical="center" wrapText="1"/>
    </xf>
    <xf numFmtId="1" fontId="3" fillId="7" borderId="34" xfId="0" applyNumberFormat="1" applyFont="1" applyFill="1" applyBorder="1" applyAlignment="1">
      <alignment horizontal="center" vertical="center" wrapText="1"/>
    </xf>
    <xf numFmtId="0" fontId="3" fillId="7" borderId="1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1" xfId="0" applyFont="1" applyBorder="1" applyAlignment="1">
      <alignment horizontal="left" wrapText="1"/>
    </xf>
    <xf numFmtId="10" fontId="3" fillId="7" borderId="25" xfId="0" applyNumberFormat="1" applyFont="1" applyFill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14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3" fillId="8" borderId="0" xfId="0" applyFont="1" applyFill="1" applyAlignment="1">
      <alignment wrapText="1"/>
    </xf>
    <xf numFmtId="10" fontId="3" fillId="8" borderId="0" xfId="0" applyNumberFormat="1" applyFont="1" applyFill="1" applyAlignment="1">
      <alignment wrapText="1"/>
    </xf>
    <xf numFmtId="4" fontId="0" fillId="0" borderId="0" xfId="0" applyNumberFormat="1" applyAlignment="1">
      <alignment wrapText="1"/>
    </xf>
  </cellXfs>
  <cellStyles count="2">
    <cellStyle name="Prozent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1"/>
  <sheetViews>
    <sheetView tabSelected="1" topLeftCell="A2" workbookViewId="0">
      <selection activeCell="A2" sqref="A2:O2"/>
    </sheetView>
  </sheetViews>
  <sheetFormatPr baseColWidth="10" defaultColWidth="10.85546875" defaultRowHeight="16.5" x14ac:dyDescent="0.3"/>
  <cols>
    <col min="1" max="1" width="28" style="1" customWidth="1"/>
    <col min="2" max="2" width="22" style="1" customWidth="1"/>
    <col min="3" max="8" width="14" style="1" customWidth="1"/>
    <col min="9" max="12" width="14" customWidth="1"/>
    <col min="13" max="16" width="14" style="1" customWidth="1"/>
    <col min="17" max="17" width="16" style="1" customWidth="1"/>
    <col min="18" max="18" width="12.85546875" style="1" customWidth="1"/>
    <col min="19" max="16384" width="10.85546875" style="1"/>
  </cols>
  <sheetData>
    <row r="1" spans="1:17" ht="30" x14ac:dyDescent="0.3">
      <c r="A1" s="64" t="s">
        <v>0</v>
      </c>
      <c r="B1" s="64"/>
      <c r="C1" s="64"/>
      <c r="D1" s="64"/>
      <c r="E1" s="64"/>
      <c r="F1" s="3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42" customHeight="1" x14ac:dyDescent="0.3">
      <c r="A2" s="55" t="s">
        <v>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11" t="s">
        <v>37</v>
      </c>
      <c r="Q2" s="12">
        <v>0.19</v>
      </c>
    </row>
    <row r="3" spans="1:17" x14ac:dyDescent="0.3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3" x14ac:dyDescent="0.3">
      <c r="A4" s="69" t="s">
        <v>1</v>
      </c>
      <c r="B4" s="70"/>
      <c r="C4" s="69" t="s">
        <v>2</v>
      </c>
      <c r="D4" s="70"/>
      <c r="E4" s="81" t="s">
        <v>3</v>
      </c>
      <c r="F4" s="82"/>
      <c r="G4" s="77" t="s">
        <v>4</v>
      </c>
      <c r="H4" s="87"/>
      <c r="I4" s="81" t="s">
        <v>5</v>
      </c>
      <c r="J4" s="82"/>
      <c r="K4" s="69" t="s">
        <v>6</v>
      </c>
      <c r="L4" s="70"/>
      <c r="M4" s="81" t="s">
        <v>7</v>
      </c>
      <c r="N4" s="82"/>
      <c r="O4" s="69" t="s">
        <v>38</v>
      </c>
      <c r="P4" s="70"/>
      <c r="Q4" s="8" t="s">
        <v>8</v>
      </c>
    </row>
    <row r="5" spans="1:17" x14ac:dyDescent="0.3">
      <c r="A5" s="71" t="s">
        <v>9</v>
      </c>
      <c r="B5" s="72"/>
      <c r="C5" s="57">
        <v>0.4</v>
      </c>
      <c r="D5" s="58"/>
      <c r="E5" s="57">
        <v>0.1</v>
      </c>
      <c r="F5" s="58"/>
      <c r="G5" s="57">
        <v>0.08</v>
      </c>
      <c r="H5" s="58"/>
      <c r="I5" s="57">
        <v>0.1</v>
      </c>
      <c r="J5" s="86"/>
      <c r="K5" s="57">
        <v>0.05</v>
      </c>
      <c r="L5" s="58"/>
      <c r="M5" s="57">
        <v>0.2</v>
      </c>
      <c r="N5" s="86"/>
      <c r="O5" s="57">
        <v>7.0000000000000007E-2</v>
      </c>
      <c r="P5" s="58"/>
      <c r="Q5" s="13">
        <v>1</v>
      </c>
    </row>
    <row r="6" spans="1:17" x14ac:dyDescent="0.3">
      <c r="A6" s="73" t="s">
        <v>39</v>
      </c>
      <c r="B6" s="74"/>
      <c r="C6" s="59">
        <f>ROUND($Q$6*C5,0)</f>
        <v>2640</v>
      </c>
      <c r="D6" s="60"/>
      <c r="E6" s="79">
        <f>ROUND($Q$6*E5,0)</f>
        <v>660</v>
      </c>
      <c r="F6" s="80"/>
      <c r="G6" s="59">
        <f>ROUND($Q$6*G5,0)</f>
        <v>528</v>
      </c>
      <c r="H6" s="63"/>
      <c r="I6" s="59">
        <f>ROUND($Q$6*I5,0)</f>
        <v>660</v>
      </c>
      <c r="J6" s="63"/>
      <c r="K6" s="59">
        <f>ROUND($Q$6*K5,0)</f>
        <v>330</v>
      </c>
      <c r="L6" s="63"/>
      <c r="M6" s="59">
        <f>ROUND($Q$6*M5,0)</f>
        <v>1320</v>
      </c>
      <c r="N6" s="63"/>
      <c r="O6" s="59">
        <f>ROUND($Q$6*O5,0)</f>
        <v>462</v>
      </c>
      <c r="P6" s="60"/>
      <c r="Q6" s="14">
        <f>$G$41</f>
        <v>6600</v>
      </c>
    </row>
    <row r="7" spans="1:17" x14ac:dyDescent="0.3">
      <c r="A7" s="75" t="s">
        <v>40</v>
      </c>
      <c r="B7" s="76"/>
      <c r="C7" s="15">
        <v>0.4</v>
      </c>
      <c r="D7" s="16">
        <v>0.6</v>
      </c>
      <c r="E7" s="17">
        <v>0.3</v>
      </c>
      <c r="F7" s="18">
        <v>0.7</v>
      </c>
      <c r="G7" s="15">
        <v>0.3</v>
      </c>
      <c r="H7" s="16">
        <v>0.7</v>
      </c>
      <c r="I7" s="17">
        <v>0.3</v>
      </c>
      <c r="J7" s="18">
        <v>0.7</v>
      </c>
      <c r="K7" s="15">
        <v>0.3</v>
      </c>
      <c r="L7" s="16">
        <v>0.7</v>
      </c>
      <c r="M7" s="17">
        <v>0.3</v>
      </c>
      <c r="N7" s="18">
        <v>0.7</v>
      </c>
      <c r="O7" s="15">
        <v>0.6</v>
      </c>
      <c r="P7" s="18">
        <v>0.4</v>
      </c>
      <c r="Q7" s="19"/>
    </row>
    <row r="8" spans="1:17" x14ac:dyDescent="0.3">
      <c r="A8" s="77" t="s">
        <v>10</v>
      </c>
      <c r="B8" s="78"/>
      <c r="C8" s="4" t="s">
        <v>41</v>
      </c>
      <c r="D8" s="5" t="s">
        <v>11</v>
      </c>
      <c r="E8" s="6" t="s">
        <v>41</v>
      </c>
      <c r="F8" s="7" t="s">
        <v>11</v>
      </c>
      <c r="G8" s="4" t="s">
        <v>41</v>
      </c>
      <c r="H8" s="5" t="s">
        <v>11</v>
      </c>
      <c r="I8" s="6" t="s">
        <v>41</v>
      </c>
      <c r="J8" s="7" t="s">
        <v>11</v>
      </c>
      <c r="K8" s="4" t="s">
        <v>41</v>
      </c>
      <c r="L8" s="5" t="s">
        <v>11</v>
      </c>
      <c r="M8" s="6" t="s">
        <v>41</v>
      </c>
      <c r="N8" s="7" t="s">
        <v>11</v>
      </c>
      <c r="O8" s="4" t="s">
        <v>41</v>
      </c>
      <c r="P8" s="7" t="s">
        <v>11</v>
      </c>
      <c r="Q8" s="20"/>
    </row>
    <row r="9" spans="1:17" ht="33" x14ac:dyDescent="0.3">
      <c r="A9" s="65">
        <v>2027</v>
      </c>
      <c r="B9" s="21" t="s">
        <v>12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22"/>
    </row>
    <row r="10" spans="1:17" x14ac:dyDescent="0.3">
      <c r="A10" s="66"/>
      <c r="B10" s="23" t="s">
        <v>13</v>
      </c>
      <c r="C10" s="24">
        <f>C9*$Q$2</f>
        <v>0</v>
      </c>
      <c r="D10" s="24">
        <f t="shared" ref="D10:P10" si="0">D9*$Q$2</f>
        <v>0</v>
      </c>
      <c r="E10" s="24">
        <f t="shared" si="0"/>
        <v>0</v>
      </c>
      <c r="F10" s="24">
        <f t="shared" si="0"/>
        <v>0</v>
      </c>
      <c r="G10" s="24">
        <f t="shared" si="0"/>
        <v>0</v>
      </c>
      <c r="H10" s="24">
        <f t="shared" si="0"/>
        <v>0</v>
      </c>
      <c r="I10" s="24">
        <f t="shared" si="0"/>
        <v>0</v>
      </c>
      <c r="J10" s="24">
        <f t="shared" si="0"/>
        <v>0</v>
      </c>
      <c r="K10" s="24">
        <f t="shared" si="0"/>
        <v>0</v>
      </c>
      <c r="L10" s="24">
        <f t="shared" si="0"/>
        <v>0</v>
      </c>
      <c r="M10" s="24">
        <f t="shared" si="0"/>
        <v>0</v>
      </c>
      <c r="N10" s="24">
        <f t="shared" si="0"/>
        <v>0</v>
      </c>
      <c r="O10" s="24">
        <f t="shared" si="0"/>
        <v>0</v>
      </c>
      <c r="P10" s="25">
        <f t="shared" si="0"/>
        <v>0</v>
      </c>
      <c r="Q10" s="26"/>
    </row>
    <row r="11" spans="1:17" x14ac:dyDescent="0.3">
      <c r="A11" s="66"/>
      <c r="B11" s="23" t="s">
        <v>14</v>
      </c>
      <c r="C11" s="24">
        <f>SUM(C9:C10)</f>
        <v>0</v>
      </c>
      <c r="D11" s="24">
        <f t="shared" ref="D11:P11" si="1">SUM(D9:D10)</f>
        <v>0</v>
      </c>
      <c r="E11" s="24">
        <f t="shared" si="1"/>
        <v>0</v>
      </c>
      <c r="F11" s="24">
        <f t="shared" si="1"/>
        <v>0</v>
      </c>
      <c r="G11" s="24">
        <f t="shared" si="1"/>
        <v>0</v>
      </c>
      <c r="H11" s="24">
        <f t="shared" si="1"/>
        <v>0</v>
      </c>
      <c r="I11" s="24">
        <f t="shared" si="1"/>
        <v>0</v>
      </c>
      <c r="J11" s="24">
        <f t="shared" si="1"/>
        <v>0</v>
      </c>
      <c r="K11" s="24">
        <f t="shared" si="1"/>
        <v>0</v>
      </c>
      <c r="L11" s="24">
        <f t="shared" si="1"/>
        <v>0</v>
      </c>
      <c r="M11" s="24">
        <f t="shared" si="1"/>
        <v>0</v>
      </c>
      <c r="N11" s="24">
        <f t="shared" si="1"/>
        <v>0</v>
      </c>
      <c r="O11" s="24">
        <f t="shared" si="1"/>
        <v>0</v>
      </c>
      <c r="P11" s="25">
        <f t="shared" si="1"/>
        <v>0</v>
      </c>
      <c r="Q11" s="26"/>
    </row>
    <row r="12" spans="1:17" ht="33" x14ac:dyDescent="0.3">
      <c r="A12" s="66"/>
      <c r="B12" s="23" t="s">
        <v>15</v>
      </c>
      <c r="C12" s="24">
        <f>C9*$C$5*C$7*$C$41</f>
        <v>0</v>
      </c>
      <c r="D12" s="24">
        <f t="shared" ref="D12:P12" si="2">D9*$C$5*D$7*$C$41</f>
        <v>0</v>
      </c>
      <c r="E12" s="24">
        <f>E9*$E$5*E$7*$C$41</f>
        <v>0</v>
      </c>
      <c r="F12" s="24">
        <f>F9*$E$5*F$7*$C$41</f>
        <v>0</v>
      </c>
      <c r="G12" s="24">
        <f>G9*$G$5*G$7*$C$41</f>
        <v>0</v>
      </c>
      <c r="H12" s="24">
        <f>H9*$G$5*H$7*$C$41</f>
        <v>0</v>
      </c>
      <c r="I12" s="24">
        <f>I9*$I$5*I$7*$C$41</f>
        <v>0</v>
      </c>
      <c r="J12" s="24">
        <f>J9*$I$5*J$7*$C$41</f>
        <v>0</v>
      </c>
      <c r="K12" s="24">
        <f>K9*$K$5*K$7*$C$41</f>
        <v>0</v>
      </c>
      <c r="L12" s="24">
        <f>L9*$K$5*L$7*$C$41</f>
        <v>0</v>
      </c>
      <c r="M12" s="24">
        <f>M9*$M$5*M$7*$C$41</f>
        <v>0</v>
      </c>
      <c r="N12" s="24">
        <f>N9*$M$5*N$7*$C$41</f>
        <v>0</v>
      </c>
      <c r="O12" s="24">
        <f>O9*$O$5*O$7*$C$41</f>
        <v>0</v>
      </c>
      <c r="P12" s="25">
        <f>P9*$O$5*P$7*$C$41</f>
        <v>0</v>
      </c>
      <c r="Q12" s="27">
        <f>SUM(C12:P12)</f>
        <v>0</v>
      </c>
    </row>
    <row r="13" spans="1:17" ht="33" x14ac:dyDescent="0.3">
      <c r="A13" s="67"/>
      <c r="B13" s="28" t="s">
        <v>16</v>
      </c>
      <c r="C13" s="29">
        <f>C12*(1+$Q$2)</f>
        <v>0</v>
      </c>
      <c r="D13" s="29">
        <f t="shared" ref="D13:P13" si="3">D12*(1+$Q$2)</f>
        <v>0</v>
      </c>
      <c r="E13" s="29">
        <f t="shared" si="3"/>
        <v>0</v>
      </c>
      <c r="F13" s="29">
        <f t="shared" si="3"/>
        <v>0</v>
      </c>
      <c r="G13" s="29">
        <f t="shared" si="3"/>
        <v>0</v>
      </c>
      <c r="H13" s="29">
        <f t="shared" si="3"/>
        <v>0</v>
      </c>
      <c r="I13" s="29">
        <f t="shared" si="3"/>
        <v>0</v>
      </c>
      <c r="J13" s="29">
        <f t="shared" si="3"/>
        <v>0</v>
      </c>
      <c r="K13" s="29">
        <f t="shared" si="3"/>
        <v>0</v>
      </c>
      <c r="L13" s="29">
        <f t="shared" si="3"/>
        <v>0</v>
      </c>
      <c r="M13" s="29">
        <f t="shared" si="3"/>
        <v>0</v>
      </c>
      <c r="N13" s="29">
        <f t="shared" si="3"/>
        <v>0</v>
      </c>
      <c r="O13" s="29">
        <f t="shared" si="3"/>
        <v>0</v>
      </c>
      <c r="P13" s="29">
        <f t="shared" si="3"/>
        <v>0</v>
      </c>
      <c r="Q13" s="30">
        <f>SUM(C13:P13)</f>
        <v>0</v>
      </c>
    </row>
    <row r="14" spans="1:17" x14ac:dyDescent="0.3">
      <c r="A14" s="65">
        <v>2028</v>
      </c>
      <c r="B14" s="21" t="s">
        <v>17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22"/>
    </row>
    <row r="15" spans="1:17" x14ac:dyDescent="0.3">
      <c r="A15" s="66"/>
      <c r="B15" s="23" t="s">
        <v>13</v>
      </c>
      <c r="C15" s="24">
        <f>C14*$Q$2</f>
        <v>0</v>
      </c>
      <c r="D15" s="24">
        <f t="shared" ref="D15:E15" si="4">D14*$Q$2</f>
        <v>0</v>
      </c>
      <c r="E15" s="24">
        <f t="shared" si="4"/>
        <v>0</v>
      </c>
      <c r="F15" s="24">
        <f t="shared" ref="F15" si="5">F14*$Q$2</f>
        <v>0</v>
      </c>
      <c r="G15" s="24">
        <f t="shared" ref="G15" si="6">G14*$Q$2</f>
        <v>0</v>
      </c>
      <c r="H15" s="24">
        <f t="shared" ref="H15" si="7">H14*$Q$2</f>
        <v>0</v>
      </c>
      <c r="I15" s="24">
        <f t="shared" ref="I15" si="8">I14*$Q$2</f>
        <v>0</v>
      </c>
      <c r="J15" s="24">
        <f t="shared" ref="J15" si="9">J14*$Q$2</f>
        <v>0</v>
      </c>
      <c r="K15" s="24">
        <f t="shared" ref="K15" si="10">K14*$Q$2</f>
        <v>0</v>
      </c>
      <c r="L15" s="24">
        <f t="shared" ref="L15" si="11">L14*$Q$2</f>
        <v>0</v>
      </c>
      <c r="M15" s="24">
        <f t="shared" ref="M15" si="12">M14*$Q$2</f>
        <v>0</v>
      </c>
      <c r="N15" s="24">
        <f t="shared" ref="N15" si="13">N14*$Q$2</f>
        <v>0</v>
      </c>
      <c r="O15" s="24">
        <f t="shared" ref="O15" si="14">O14*$Q$2</f>
        <v>0</v>
      </c>
      <c r="P15" s="25">
        <f t="shared" ref="P15" si="15">P14*$Q$2</f>
        <v>0</v>
      </c>
      <c r="Q15" s="31"/>
    </row>
    <row r="16" spans="1:17" x14ac:dyDescent="0.3">
      <c r="A16" s="66"/>
      <c r="B16" s="23" t="s">
        <v>14</v>
      </c>
      <c r="C16" s="24">
        <f>SUM(C14:C15)</f>
        <v>0</v>
      </c>
      <c r="D16" s="24">
        <f t="shared" ref="D16:E16" si="16">SUM(D14:D15)</f>
        <v>0</v>
      </c>
      <c r="E16" s="24">
        <f t="shared" si="16"/>
        <v>0</v>
      </c>
      <c r="F16" s="24">
        <f t="shared" ref="F16" si="17">SUM(F14:F15)</f>
        <v>0</v>
      </c>
      <c r="G16" s="24">
        <f t="shared" ref="G16" si="18">SUM(G14:G15)</f>
        <v>0</v>
      </c>
      <c r="H16" s="24">
        <f t="shared" ref="H16" si="19">SUM(H14:H15)</f>
        <v>0</v>
      </c>
      <c r="I16" s="24">
        <f t="shared" ref="I16" si="20">SUM(I14:I15)</f>
        <v>0</v>
      </c>
      <c r="J16" s="24">
        <f t="shared" ref="J16" si="21">SUM(J14:J15)</f>
        <v>0</v>
      </c>
      <c r="K16" s="24">
        <f t="shared" ref="K16" si="22">SUM(K14:K15)</f>
        <v>0</v>
      </c>
      <c r="L16" s="24">
        <f t="shared" ref="L16" si="23">SUM(L14:L15)</f>
        <v>0</v>
      </c>
      <c r="M16" s="24">
        <f t="shared" ref="M16" si="24">SUM(M14:M15)</f>
        <v>0</v>
      </c>
      <c r="N16" s="24">
        <f t="shared" ref="N16" si="25">SUM(N14:N15)</f>
        <v>0</v>
      </c>
      <c r="O16" s="24">
        <f t="shared" ref="O16" si="26">SUM(O14:O15)</f>
        <v>0</v>
      </c>
      <c r="P16" s="25">
        <f t="shared" ref="P16" si="27">SUM(P14:P15)</f>
        <v>0</v>
      </c>
      <c r="Q16" s="31"/>
    </row>
    <row r="17" spans="1:18" ht="33" x14ac:dyDescent="0.3">
      <c r="A17" s="66"/>
      <c r="B17" s="23" t="s">
        <v>15</v>
      </c>
      <c r="C17" s="24">
        <f>C14*$C$5*C$7*$D$41</f>
        <v>0</v>
      </c>
      <c r="D17" s="24">
        <f t="shared" ref="D17" si="28">D14*$C$5*D$7*$D$41</f>
        <v>0</v>
      </c>
      <c r="E17" s="24">
        <f>E14*$E$5*E$7*$D$41</f>
        <v>0</v>
      </c>
      <c r="F17" s="24">
        <f t="shared" ref="F17:P17" si="29">F14*$E$5*F$7*$D$41</f>
        <v>0</v>
      </c>
      <c r="G17" s="24">
        <f>G14*$G$5*G$7*$D$41</f>
        <v>0</v>
      </c>
      <c r="H17" s="24">
        <f>H14*$G$5*H$7*$D$41</f>
        <v>0</v>
      </c>
      <c r="I17" s="24">
        <f>I14*$I$5*I$7*$D$41</f>
        <v>0</v>
      </c>
      <c r="J17" s="24">
        <f>J14*$I$5*J$7*$D$41</f>
        <v>0</v>
      </c>
      <c r="K17" s="24">
        <f>K14*$K$5*K$7*$D$41</f>
        <v>0</v>
      </c>
      <c r="L17" s="24">
        <f>L14*$K$5*L$7*$D$41</f>
        <v>0</v>
      </c>
      <c r="M17" s="24">
        <f>M14*$M$5*M$7*$D$41</f>
        <v>0</v>
      </c>
      <c r="N17" s="24">
        <f>N14*$M$5*N$7*$D$41</f>
        <v>0</v>
      </c>
      <c r="O17" s="24">
        <f>O14*$O$5*O$7*$D$41</f>
        <v>0</v>
      </c>
      <c r="P17" s="25">
        <f>P14*$O$5*P$7*$D$41</f>
        <v>0</v>
      </c>
      <c r="Q17" s="32">
        <f>SUM(C17:P17)</f>
        <v>0</v>
      </c>
    </row>
    <row r="18" spans="1:18" ht="33" x14ac:dyDescent="0.3">
      <c r="A18" s="68"/>
      <c r="B18" s="33" t="s">
        <v>16</v>
      </c>
      <c r="C18" s="29">
        <f>C17*(1+$Q$2)</f>
        <v>0</v>
      </c>
      <c r="D18" s="29">
        <f>D17*(1+$Q$2)</f>
        <v>0</v>
      </c>
      <c r="E18" s="29">
        <f>E17*(1+$Q$2)</f>
        <v>0</v>
      </c>
      <c r="F18" s="29">
        <f t="shared" ref="F18:P18" si="30">F17*(1+$Q$2)</f>
        <v>0</v>
      </c>
      <c r="G18" s="29">
        <f t="shared" si="30"/>
        <v>0</v>
      </c>
      <c r="H18" s="29">
        <f t="shared" si="30"/>
        <v>0</v>
      </c>
      <c r="I18" s="29">
        <f t="shared" si="30"/>
        <v>0</v>
      </c>
      <c r="J18" s="29">
        <f t="shared" si="30"/>
        <v>0</v>
      </c>
      <c r="K18" s="29">
        <f t="shared" si="30"/>
        <v>0</v>
      </c>
      <c r="L18" s="29">
        <f t="shared" si="30"/>
        <v>0</v>
      </c>
      <c r="M18" s="29">
        <f t="shared" si="30"/>
        <v>0</v>
      </c>
      <c r="N18" s="29">
        <f t="shared" si="30"/>
        <v>0</v>
      </c>
      <c r="O18" s="29">
        <f t="shared" si="30"/>
        <v>0</v>
      </c>
      <c r="P18" s="34">
        <f t="shared" si="30"/>
        <v>0</v>
      </c>
      <c r="Q18" s="30">
        <f>SUM(C18:P18)</f>
        <v>0</v>
      </c>
    </row>
    <row r="19" spans="1:18" x14ac:dyDescent="0.3">
      <c r="A19" s="83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5"/>
    </row>
    <row r="20" spans="1:18" x14ac:dyDescent="0.3">
      <c r="A20" s="65">
        <v>2029</v>
      </c>
      <c r="B20" s="21" t="s">
        <v>17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35"/>
    </row>
    <row r="21" spans="1:18" x14ac:dyDescent="0.3">
      <c r="A21" s="66"/>
      <c r="B21" s="23" t="s">
        <v>13</v>
      </c>
      <c r="C21" s="24">
        <f>C20*$Q$2</f>
        <v>0</v>
      </c>
      <c r="D21" s="24">
        <f t="shared" ref="D21:P21" si="31">D20*$Q$2</f>
        <v>0</v>
      </c>
      <c r="E21" s="24">
        <f t="shared" si="31"/>
        <v>0</v>
      </c>
      <c r="F21" s="24">
        <f t="shared" si="31"/>
        <v>0</v>
      </c>
      <c r="G21" s="24">
        <f t="shared" si="31"/>
        <v>0</v>
      </c>
      <c r="H21" s="24">
        <f t="shared" si="31"/>
        <v>0</v>
      </c>
      <c r="I21" s="24">
        <f t="shared" si="31"/>
        <v>0</v>
      </c>
      <c r="J21" s="24">
        <f t="shared" si="31"/>
        <v>0</v>
      </c>
      <c r="K21" s="24">
        <f t="shared" si="31"/>
        <v>0</v>
      </c>
      <c r="L21" s="24">
        <f t="shared" si="31"/>
        <v>0</v>
      </c>
      <c r="M21" s="24">
        <f t="shared" si="31"/>
        <v>0</v>
      </c>
      <c r="N21" s="24">
        <f t="shared" si="31"/>
        <v>0</v>
      </c>
      <c r="O21" s="24">
        <f t="shared" si="31"/>
        <v>0</v>
      </c>
      <c r="P21" s="25">
        <f t="shared" si="31"/>
        <v>0</v>
      </c>
      <c r="Q21" s="36"/>
    </row>
    <row r="22" spans="1:18" x14ac:dyDescent="0.3">
      <c r="A22" s="66"/>
      <c r="B22" s="23" t="s">
        <v>14</v>
      </c>
      <c r="C22" s="24">
        <f>SUM(C20:C21)</f>
        <v>0</v>
      </c>
      <c r="D22" s="24">
        <f t="shared" ref="D22:P22" si="32">SUM(D20:D21)</f>
        <v>0</v>
      </c>
      <c r="E22" s="24">
        <f t="shared" si="32"/>
        <v>0</v>
      </c>
      <c r="F22" s="24">
        <f t="shared" si="32"/>
        <v>0</v>
      </c>
      <c r="G22" s="24">
        <f t="shared" si="32"/>
        <v>0</v>
      </c>
      <c r="H22" s="24">
        <f t="shared" si="32"/>
        <v>0</v>
      </c>
      <c r="I22" s="24">
        <f t="shared" si="32"/>
        <v>0</v>
      </c>
      <c r="J22" s="24">
        <f t="shared" si="32"/>
        <v>0</v>
      </c>
      <c r="K22" s="24">
        <f t="shared" si="32"/>
        <v>0</v>
      </c>
      <c r="L22" s="24">
        <f t="shared" si="32"/>
        <v>0</v>
      </c>
      <c r="M22" s="24">
        <f t="shared" si="32"/>
        <v>0</v>
      </c>
      <c r="N22" s="24">
        <f t="shared" si="32"/>
        <v>0</v>
      </c>
      <c r="O22" s="24">
        <f t="shared" si="32"/>
        <v>0</v>
      </c>
      <c r="P22" s="25">
        <f t="shared" si="32"/>
        <v>0</v>
      </c>
      <c r="Q22" s="36"/>
    </row>
    <row r="23" spans="1:18" ht="33" x14ac:dyDescent="0.3">
      <c r="A23" s="66"/>
      <c r="B23" s="23" t="s">
        <v>15</v>
      </c>
      <c r="C23" s="24">
        <f>C20*$C$5*C$7*$E$41</f>
        <v>0</v>
      </c>
      <c r="D23" s="24">
        <f t="shared" ref="D23:P23" si="33">D20*$C$5*D$7*$E$41</f>
        <v>0</v>
      </c>
      <c r="E23" s="24">
        <f>E20*$E$5*E$7*$E$41</f>
        <v>0</v>
      </c>
      <c r="F23" s="24">
        <f>F20*$E$5*F$7*$E$41</f>
        <v>0</v>
      </c>
      <c r="G23" s="24">
        <f>G20*$G$5*G$7*$E$41</f>
        <v>0</v>
      </c>
      <c r="H23" s="24">
        <f>H20*$G$5*H$7*$E$41</f>
        <v>0</v>
      </c>
      <c r="I23" s="24">
        <f>I20*$I$5*I$7*$E$41</f>
        <v>0</v>
      </c>
      <c r="J23" s="24">
        <f>J20*$I$5*J$7*$E$41</f>
        <v>0</v>
      </c>
      <c r="K23" s="24">
        <f>K20*$K$5*K$7*$E$41</f>
        <v>0</v>
      </c>
      <c r="L23" s="24">
        <f>L20*$K$5*L$7*$E$41</f>
        <v>0</v>
      </c>
      <c r="M23" s="24">
        <f>M20*$M$5*M$7*$E$41</f>
        <v>0</v>
      </c>
      <c r="N23" s="24">
        <f>N20*$M$5*N$7*$E$41</f>
        <v>0</v>
      </c>
      <c r="O23" s="24">
        <f>O20*$O$5*O$7*$E$41</f>
        <v>0</v>
      </c>
      <c r="P23" s="25">
        <f>P20*$O$5*P$7*$E$41</f>
        <v>0</v>
      </c>
      <c r="Q23" s="37">
        <f>SUM(C23:P23)</f>
        <v>0</v>
      </c>
    </row>
    <row r="24" spans="1:18" ht="33.75" thickBot="1" x14ac:dyDescent="0.35">
      <c r="A24" s="67"/>
      <c r="B24" s="28" t="s">
        <v>16</v>
      </c>
      <c r="C24" s="29">
        <f>C23*(1+$Q$2)</f>
        <v>0</v>
      </c>
      <c r="D24" s="29">
        <f t="shared" ref="D24:P24" si="34">D23*(1+$Q$2)</f>
        <v>0</v>
      </c>
      <c r="E24" s="29">
        <f t="shared" si="34"/>
        <v>0</v>
      </c>
      <c r="F24" s="29">
        <f t="shared" si="34"/>
        <v>0</v>
      </c>
      <c r="G24" s="29">
        <f t="shared" si="34"/>
        <v>0</v>
      </c>
      <c r="H24" s="29">
        <f t="shared" si="34"/>
        <v>0</v>
      </c>
      <c r="I24" s="29">
        <f t="shared" si="34"/>
        <v>0</v>
      </c>
      <c r="J24" s="29">
        <f t="shared" si="34"/>
        <v>0</v>
      </c>
      <c r="K24" s="29">
        <f t="shared" si="34"/>
        <v>0</v>
      </c>
      <c r="L24" s="29">
        <f t="shared" si="34"/>
        <v>0</v>
      </c>
      <c r="M24" s="29">
        <f t="shared" si="34"/>
        <v>0</v>
      </c>
      <c r="N24" s="29">
        <f t="shared" si="34"/>
        <v>0</v>
      </c>
      <c r="O24" s="29">
        <f t="shared" si="34"/>
        <v>0</v>
      </c>
      <c r="P24" s="34">
        <f t="shared" si="34"/>
        <v>0</v>
      </c>
      <c r="Q24" s="38">
        <f>SUM(C24:P24)</f>
        <v>0</v>
      </c>
    </row>
    <row r="25" spans="1:18" x14ac:dyDescent="0.3">
      <c r="A25" s="65">
        <v>2030</v>
      </c>
      <c r="B25" s="39" t="s">
        <v>17</v>
      </c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36"/>
      <c r="R25" s="2"/>
    </row>
    <row r="26" spans="1:18" x14ac:dyDescent="0.3">
      <c r="A26" s="66"/>
      <c r="B26" s="40" t="s">
        <v>13</v>
      </c>
      <c r="C26" s="24">
        <f>C25*$Q$2</f>
        <v>0</v>
      </c>
      <c r="D26" s="24">
        <f t="shared" ref="D26:P26" si="35">D25*$Q$2</f>
        <v>0</v>
      </c>
      <c r="E26" s="24">
        <f t="shared" si="35"/>
        <v>0</v>
      </c>
      <c r="F26" s="24">
        <f t="shared" si="35"/>
        <v>0</v>
      </c>
      <c r="G26" s="24">
        <f t="shared" si="35"/>
        <v>0</v>
      </c>
      <c r="H26" s="24">
        <f t="shared" si="35"/>
        <v>0</v>
      </c>
      <c r="I26" s="24">
        <f t="shared" si="35"/>
        <v>0</v>
      </c>
      <c r="J26" s="24">
        <f t="shared" si="35"/>
        <v>0</v>
      </c>
      <c r="K26" s="24">
        <f t="shared" si="35"/>
        <v>0</v>
      </c>
      <c r="L26" s="24">
        <f t="shared" si="35"/>
        <v>0</v>
      </c>
      <c r="M26" s="24">
        <f t="shared" si="35"/>
        <v>0</v>
      </c>
      <c r="N26" s="24">
        <f t="shared" si="35"/>
        <v>0</v>
      </c>
      <c r="O26" s="24">
        <f t="shared" si="35"/>
        <v>0</v>
      </c>
      <c r="P26" s="25">
        <f t="shared" si="35"/>
        <v>0</v>
      </c>
      <c r="Q26" s="36"/>
    </row>
    <row r="27" spans="1:18" x14ac:dyDescent="0.3">
      <c r="A27" s="66"/>
      <c r="B27" s="40" t="s">
        <v>14</v>
      </c>
      <c r="C27" s="24">
        <f>SUM(C25:C26)</f>
        <v>0</v>
      </c>
      <c r="D27" s="24">
        <f t="shared" ref="D27:P27" si="36">SUM(D25:D26)</f>
        <v>0</v>
      </c>
      <c r="E27" s="24">
        <f t="shared" si="36"/>
        <v>0</v>
      </c>
      <c r="F27" s="24">
        <f t="shared" si="36"/>
        <v>0</v>
      </c>
      <c r="G27" s="24">
        <f t="shared" si="36"/>
        <v>0</v>
      </c>
      <c r="H27" s="24">
        <f t="shared" si="36"/>
        <v>0</v>
      </c>
      <c r="I27" s="24">
        <f t="shared" si="36"/>
        <v>0</v>
      </c>
      <c r="J27" s="24">
        <f t="shared" si="36"/>
        <v>0</v>
      </c>
      <c r="K27" s="24">
        <f t="shared" si="36"/>
        <v>0</v>
      </c>
      <c r="L27" s="24">
        <f t="shared" si="36"/>
        <v>0</v>
      </c>
      <c r="M27" s="24">
        <f t="shared" si="36"/>
        <v>0</v>
      </c>
      <c r="N27" s="24">
        <f t="shared" si="36"/>
        <v>0</v>
      </c>
      <c r="O27" s="24">
        <f t="shared" si="36"/>
        <v>0</v>
      </c>
      <c r="P27" s="25">
        <f t="shared" si="36"/>
        <v>0</v>
      </c>
      <c r="Q27" s="36"/>
    </row>
    <row r="28" spans="1:18" ht="33" x14ac:dyDescent="0.3">
      <c r="A28" s="66"/>
      <c r="B28" s="40" t="s">
        <v>15</v>
      </c>
      <c r="C28" s="24">
        <f>C25*$C$5*C$7*$F$41</f>
        <v>0</v>
      </c>
      <c r="D28" s="24">
        <f t="shared" ref="D28:P28" si="37">D25*$C$5*D$7*$F$41</f>
        <v>0</v>
      </c>
      <c r="E28" s="24">
        <f>E25*$E$5*E$7*$F$41</f>
        <v>0</v>
      </c>
      <c r="F28" s="24">
        <f>F25*$E$5*F$7*$F$41</f>
        <v>0</v>
      </c>
      <c r="G28" s="24">
        <f>G25*$G$5*G$7*$F$41</f>
        <v>0</v>
      </c>
      <c r="H28" s="24">
        <f>H25*$G$5*H$7*$F$41</f>
        <v>0</v>
      </c>
      <c r="I28" s="24">
        <f>I25*$I$5*I$7*$F$41</f>
        <v>0</v>
      </c>
      <c r="J28" s="24">
        <f>J25*$I$5*J$7*$F$41</f>
        <v>0</v>
      </c>
      <c r="K28" s="24">
        <f>K25*$K$5*K$7*$F$41</f>
        <v>0</v>
      </c>
      <c r="L28" s="24">
        <f>L25*$K$5*L$7*$F$41</f>
        <v>0</v>
      </c>
      <c r="M28" s="24">
        <f>M25*$M$5*M$7*$F$41</f>
        <v>0</v>
      </c>
      <c r="N28" s="24">
        <f>N25*$M$5*N$7*$F$41</f>
        <v>0</v>
      </c>
      <c r="O28" s="24">
        <f>O25*$O$5*O$7*$F$41</f>
        <v>0</v>
      </c>
      <c r="P28" s="25">
        <f>P25*$O$5*P$7*$F$41</f>
        <v>0</v>
      </c>
      <c r="Q28" s="37">
        <f>SUM(C28:P28)</f>
        <v>0</v>
      </c>
    </row>
    <row r="29" spans="1:18" ht="33" x14ac:dyDescent="0.3">
      <c r="A29" s="68"/>
      <c r="B29" s="41" t="s">
        <v>16</v>
      </c>
      <c r="C29" s="29">
        <f>C28*(1+$Q$2)</f>
        <v>0</v>
      </c>
      <c r="D29" s="29">
        <f t="shared" ref="D29:P29" si="38">D28*(1+$Q$2)</f>
        <v>0</v>
      </c>
      <c r="E29" s="29">
        <f t="shared" si="38"/>
        <v>0</v>
      </c>
      <c r="F29" s="29">
        <f t="shared" si="38"/>
        <v>0</v>
      </c>
      <c r="G29" s="29">
        <f t="shared" si="38"/>
        <v>0</v>
      </c>
      <c r="H29" s="29">
        <f t="shared" si="38"/>
        <v>0</v>
      </c>
      <c r="I29" s="29">
        <f t="shared" si="38"/>
        <v>0</v>
      </c>
      <c r="J29" s="29">
        <f t="shared" si="38"/>
        <v>0</v>
      </c>
      <c r="K29" s="29">
        <f t="shared" si="38"/>
        <v>0</v>
      </c>
      <c r="L29" s="29">
        <f t="shared" si="38"/>
        <v>0</v>
      </c>
      <c r="M29" s="29">
        <f t="shared" si="38"/>
        <v>0</v>
      </c>
      <c r="N29" s="29">
        <f t="shared" si="38"/>
        <v>0</v>
      </c>
      <c r="O29" s="29">
        <f t="shared" si="38"/>
        <v>0</v>
      </c>
      <c r="P29" s="34">
        <f t="shared" si="38"/>
        <v>0</v>
      </c>
      <c r="Q29" s="30">
        <f>SUM(C29:P29)</f>
        <v>0</v>
      </c>
    </row>
    <row r="30" spans="1:18" x14ac:dyDescent="0.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42"/>
      <c r="O30" s="61" t="s">
        <v>42</v>
      </c>
      <c r="P30" s="61"/>
      <c r="Q30" s="43">
        <f>Q13+Q18+Q24+Q29</f>
        <v>0</v>
      </c>
    </row>
    <row r="31" spans="1:18" ht="33" customHeight="1" x14ac:dyDescent="0.3">
      <c r="A31" s="11"/>
      <c r="B31" s="11"/>
      <c r="C31" s="11"/>
      <c r="D31" s="11"/>
      <c r="E31" s="44" t="s">
        <v>18</v>
      </c>
      <c r="F31" s="11"/>
      <c r="G31" s="11"/>
      <c r="H31" s="11"/>
      <c r="I31" s="11"/>
      <c r="J31" s="11"/>
      <c r="K31" s="11"/>
      <c r="L31" s="11"/>
      <c r="M31" s="11"/>
      <c r="N31" s="93"/>
      <c r="O31" s="62" t="s">
        <v>43</v>
      </c>
      <c r="P31" s="62"/>
      <c r="Q31" s="94">
        <v>0</v>
      </c>
    </row>
    <row r="32" spans="1:18" x14ac:dyDescent="0.3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42"/>
      <c r="O32" s="42" t="s">
        <v>44</v>
      </c>
      <c r="P32" s="9"/>
      <c r="Q32" s="43">
        <f>Q30-(Q30*Q31)</f>
        <v>0</v>
      </c>
    </row>
    <row r="33" spans="1:17" x14ac:dyDescent="0.3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spans="1:17" ht="26.65" customHeight="1" x14ac:dyDescent="0.3">
      <c r="A34" s="55" t="s">
        <v>45</v>
      </c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11"/>
      <c r="O34" s="11"/>
      <c r="P34" s="11"/>
      <c r="Q34" s="95"/>
    </row>
    <row r="35" spans="1:17" x14ac:dyDescent="0.3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6"/>
      <c r="O35" s="56"/>
      <c r="P35" s="56"/>
      <c r="Q35" s="56"/>
    </row>
    <row r="36" spans="1:17" x14ac:dyDescent="0.3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44"/>
      <c r="O36" s="44"/>
      <c r="P36" s="44"/>
      <c r="Q36" s="44"/>
    </row>
    <row r="37" spans="1:17" x14ac:dyDescent="0.3">
      <c r="A37" s="54" t="s">
        <v>46</v>
      </c>
      <c r="B37" s="54"/>
      <c r="C37" s="54"/>
      <c r="D37" s="54"/>
      <c r="E37" s="54"/>
      <c r="F37" s="54"/>
      <c r="G37" s="54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spans="1:17" x14ac:dyDescent="0.3">
      <c r="A38" s="45"/>
      <c r="B38" s="45" t="s">
        <v>47</v>
      </c>
      <c r="C38" s="45">
        <v>2027</v>
      </c>
      <c r="D38" s="45">
        <v>2028</v>
      </c>
      <c r="E38" s="45">
        <v>2029</v>
      </c>
      <c r="F38" s="45">
        <v>2030</v>
      </c>
      <c r="G38" s="45" t="s">
        <v>48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spans="1:17" ht="30.75" x14ac:dyDescent="0.3">
      <c r="A39" s="45"/>
      <c r="B39" s="45" t="s">
        <v>49</v>
      </c>
      <c r="C39" s="46">
        <v>180</v>
      </c>
      <c r="D39" s="46">
        <v>215</v>
      </c>
      <c r="E39" s="46">
        <v>215</v>
      </c>
      <c r="F39" s="46">
        <v>215</v>
      </c>
      <c r="G39" s="46">
        <f>SUM(C39:F39)</f>
        <v>825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spans="1:17" ht="30.75" x14ac:dyDescent="0.3">
      <c r="A40" s="45"/>
      <c r="B40" s="45" t="s">
        <v>50</v>
      </c>
      <c r="C40" s="46">
        <v>8</v>
      </c>
      <c r="D40" s="46">
        <v>8</v>
      </c>
      <c r="E40" s="46">
        <v>8</v>
      </c>
      <c r="F40" s="46">
        <v>8</v>
      </c>
      <c r="G40" s="46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spans="1:17" ht="30.75" x14ac:dyDescent="0.3">
      <c r="A41" s="45"/>
      <c r="B41" s="45" t="s">
        <v>51</v>
      </c>
      <c r="C41" s="46">
        <f>C39*C40</f>
        <v>1440</v>
      </c>
      <c r="D41" s="46">
        <f>D39*D40</f>
        <v>1720</v>
      </c>
      <c r="E41" s="46">
        <f>E39*E40</f>
        <v>1720</v>
      </c>
      <c r="F41" s="46">
        <f>F39*F40</f>
        <v>1720</v>
      </c>
      <c r="G41" s="46">
        <f>SUM(C41:F41)</f>
        <v>6600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</row>
  </sheetData>
  <sheetProtection algorithmName="SHA-512" hashValue="m+qztov5h/wBrV3ApKMaNItIwwK0hK3Ic0jUfY9sRVl2L9GanGbGoDn1hzlTcQM6XJNJbSEvd9jCVCH5r1vCoQ==" saltValue="IIioBdtIA30zrk3qtUHJKw==" spinCount="100000" sheet="1" objects="1" scenarios="1"/>
  <mergeCells count="38">
    <mergeCell ref="G4:H4"/>
    <mergeCell ref="G5:H5"/>
    <mergeCell ref="G6:H6"/>
    <mergeCell ref="I4:J4"/>
    <mergeCell ref="I5:J5"/>
    <mergeCell ref="K4:L4"/>
    <mergeCell ref="K5:L5"/>
    <mergeCell ref="K6:L6"/>
    <mergeCell ref="M4:N4"/>
    <mergeCell ref="M5:N5"/>
    <mergeCell ref="M6:N6"/>
    <mergeCell ref="A1:E1"/>
    <mergeCell ref="A9:A13"/>
    <mergeCell ref="A14:A18"/>
    <mergeCell ref="C4:D4"/>
    <mergeCell ref="C5:D5"/>
    <mergeCell ref="C6:D6"/>
    <mergeCell ref="A4:B4"/>
    <mergeCell ref="A5:B5"/>
    <mergeCell ref="A6:B6"/>
    <mergeCell ref="A7:B7"/>
    <mergeCell ref="A8:B8"/>
    <mergeCell ref="E5:F5"/>
    <mergeCell ref="E6:F6"/>
    <mergeCell ref="A2:O2"/>
    <mergeCell ref="O4:P4"/>
    <mergeCell ref="E4:F4"/>
    <mergeCell ref="A37:G37"/>
    <mergeCell ref="A34:M35"/>
    <mergeCell ref="N35:Q35"/>
    <mergeCell ref="O5:P5"/>
    <mergeCell ref="O6:P6"/>
    <mergeCell ref="O30:P30"/>
    <mergeCell ref="I6:J6"/>
    <mergeCell ref="A20:A24"/>
    <mergeCell ref="A25:A29"/>
    <mergeCell ref="A19:Q19"/>
    <mergeCell ref="O31:P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workbookViewId="0">
      <selection activeCell="D4" sqref="D4"/>
    </sheetView>
  </sheetViews>
  <sheetFormatPr baseColWidth="10" defaultColWidth="10.85546875" defaultRowHeight="16.5" x14ac:dyDescent="0.3"/>
  <cols>
    <col min="1" max="1" width="9.42578125" style="47" bestFit="1" customWidth="1"/>
    <col min="2" max="2" width="65.85546875" style="47" customWidth="1"/>
    <col min="3" max="7" width="18" style="47" customWidth="1"/>
    <col min="8" max="16384" width="10.85546875" style="47"/>
  </cols>
  <sheetData>
    <row r="1" spans="1:7" ht="39.6" customHeight="1" x14ac:dyDescent="0.3">
      <c r="A1" s="91" t="s">
        <v>19</v>
      </c>
      <c r="B1" s="91" t="s">
        <v>20</v>
      </c>
      <c r="C1" s="91" t="s">
        <v>52</v>
      </c>
      <c r="D1" s="91"/>
      <c r="E1" s="91"/>
      <c r="F1" s="91"/>
      <c r="G1" s="91"/>
    </row>
    <row r="2" spans="1:7" ht="26.65" customHeight="1" x14ac:dyDescent="0.3">
      <c r="A2" s="90"/>
      <c r="B2" s="90"/>
      <c r="C2" s="90" t="s">
        <v>21</v>
      </c>
      <c r="D2" s="90" t="s">
        <v>22</v>
      </c>
      <c r="E2" s="90"/>
      <c r="F2" s="90" t="s">
        <v>23</v>
      </c>
      <c r="G2" s="90"/>
    </row>
    <row r="3" spans="1:7" x14ac:dyDescent="0.3">
      <c r="A3" s="90"/>
      <c r="B3" s="90"/>
      <c r="C3" s="90"/>
      <c r="D3" s="48" t="s">
        <v>24</v>
      </c>
      <c r="E3" s="48" t="s">
        <v>24</v>
      </c>
      <c r="F3" s="48" t="s">
        <v>25</v>
      </c>
      <c r="G3" s="48" t="s">
        <v>25</v>
      </c>
    </row>
    <row r="4" spans="1:7" x14ac:dyDescent="0.3">
      <c r="A4" s="90"/>
      <c r="B4" s="90"/>
      <c r="C4" s="90"/>
      <c r="D4" s="49"/>
      <c r="E4" s="49"/>
      <c r="F4" s="49"/>
      <c r="G4" s="49"/>
    </row>
    <row r="5" spans="1:7" x14ac:dyDescent="0.3">
      <c r="A5" s="90"/>
      <c r="B5" s="90"/>
      <c r="C5" s="90"/>
      <c r="D5" s="48" t="s">
        <v>26</v>
      </c>
      <c r="E5" s="48" t="s">
        <v>26</v>
      </c>
      <c r="F5" s="48" t="s">
        <v>26</v>
      </c>
      <c r="G5" s="48" t="s">
        <v>26</v>
      </c>
    </row>
    <row r="6" spans="1:7" x14ac:dyDescent="0.3">
      <c r="A6" s="90"/>
      <c r="B6" s="90"/>
      <c r="C6" s="90"/>
      <c r="D6" s="49"/>
      <c r="E6" s="49"/>
      <c r="F6" s="49"/>
      <c r="G6" s="49"/>
    </row>
    <row r="7" spans="1:7" x14ac:dyDescent="0.3">
      <c r="A7" s="92"/>
      <c r="B7" s="92"/>
      <c r="C7" s="89" t="s">
        <v>27</v>
      </c>
      <c r="D7" s="89"/>
      <c r="E7" s="89"/>
      <c r="F7" s="89"/>
      <c r="G7" s="89"/>
    </row>
    <row r="8" spans="1:7" ht="28.5" x14ac:dyDescent="0.3">
      <c r="A8" s="50" t="s">
        <v>28</v>
      </c>
      <c r="B8" s="50" t="s">
        <v>2</v>
      </c>
      <c r="C8" s="51"/>
      <c r="D8" s="51"/>
      <c r="E8" s="51"/>
      <c r="F8" s="51"/>
      <c r="G8" s="51"/>
    </row>
    <row r="9" spans="1:7" ht="28.5" x14ac:dyDescent="0.3">
      <c r="A9" s="50" t="s">
        <v>29</v>
      </c>
      <c r="B9" s="50" t="s">
        <v>3</v>
      </c>
      <c r="C9" s="51"/>
      <c r="D9" s="51"/>
      <c r="E9" s="51"/>
      <c r="F9" s="51"/>
      <c r="G9" s="51"/>
    </row>
    <row r="10" spans="1:7" ht="28.5" x14ac:dyDescent="0.3">
      <c r="A10" s="50" t="s">
        <v>30</v>
      </c>
      <c r="B10" s="50" t="s">
        <v>4</v>
      </c>
      <c r="C10" s="51"/>
      <c r="D10" s="51"/>
      <c r="E10" s="51"/>
      <c r="F10" s="51"/>
      <c r="G10" s="51"/>
    </row>
    <row r="11" spans="1:7" ht="28.5" x14ac:dyDescent="0.3">
      <c r="A11" s="50" t="s">
        <v>31</v>
      </c>
      <c r="B11" s="50" t="s">
        <v>5</v>
      </c>
      <c r="C11" s="51"/>
      <c r="D11" s="51"/>
      <c r="E11" s="51"/>
      <c r="F11" s="51"/>
      <c r="G11" s="51"/>
    </row>
    <row r="12" spans="1:7" ht="28.5" x14ac:dyDescent="0.3">
      <c r="A12" s="50" t="s">
        <v>32</v>
      </c>
      <c r="B12" s="50" t="s">
        <v>6</v>
      </c>
      <c r="C12" s="51"/>
      <c r="D12" s="51"/>
      <c r="E12" s="51"/>
      <c r="F12" s="51"/>
      <c r="G12" s="51"/>
    </row>
    <row r="13" spans="1:7" ht="28.5" x14ac:dyDescent="0.3">
      <c r="A13" s="50" t="s">
        <v>33</v>
      </c>
      <c r="B13" s="50" t="s">
        <v>7</v>
      </c>
      <c r="C13" s="51"/>
      <c r="D13" s="51"/>
      <c r="E13" s="51"/>
      <c r="F13" s="51"/>
      <c r="G13" s="51"/>
    </row>
    <row r="14" spans="1:7" ht="28.5" x14ac:dyDescent="0.3">
      <c r="A14" s="50" t="s">
        <v>34</v>
      </c>
      <c r="B14" s="50" t="s">
        <v>35</v>
      </c>
      <c r="C14" s="51"/>
      <c r="D14" s="51"/>
      <c r="E14" s="51"/>
      <c r="F14" s="51"/>
      <c r="G14" s="51"/>
    </row>
    <row r="15" spans="1:7" x14ac:dyDescent="0.3">
      <c r="A15" s="52"/>
      <c r="B15" s="52"/>
      <c r="C15" s="52"/>
      <c r="D15" s="52"/>
      <c r="E15" s="52"/>
      <c r="F15" s="52"/>
      <c r="G15" s="52"/>
    </row>
    <row r="16" spans="1:7" ht="30" customHeight="1" x14ac:dyDescent="0.3">
      <c r="A16" s="88" t="s">
        <v>53</v>
      </c>
      <c r="B16" s="88"/>
      <c r="C16" s="88"/>
      <c r="D16" s="88"/>
      <c r="E16" s="88"/>
      <c r="F16" s="88"/>
      <c r="G16" s="88"/>
    </row>
  </sheetData>
  <mergeCells count="8">
    <mergeCell ref="A16:G16"/>
    <mergeCell ref="C7:G7"/>
    <mergeCell ref="C2:C6"/>
    <mergeCell ref="A1:A7"/>
    <mergeCell ref="B1:B7"/>
    <mergeCell ref="C1:G1"/>
    <mergeCell ref="D2:E2"/>
    <mergeCell ref="F2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Los 1</vt:lpstr>
      <vt:lpstr>Los1_Zuschläge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ZDPol Schütz, Andrè</dc:creator>
  <cp:lastModifiedBy>ZDPol Schütz, Andrè</cp:lastModifiedBy>
  <dcterms:created xsi:type="dcterms:W3CDTF">2026-08-19T08:22:26Z</dcterms:created>
  <dcterms:modified xsi:type="dcterms:W3CDTF">2026-08-19T11:55:21Z</dcterms:modified>
</cp:coreProperties>
</file>